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https://hawaiioimt-my.sharepoint.com/personal/utey_nmn_uch_doh_hawaii_gov/Documents/HSH Business Office/CONTRACTS/ASO LOG Contracts/23-200 Contractor _Meat/IFB HSH 23-01 Meat Fish and Entree Items/Attachments/"/>
    </mc:Choice>
  </mc:AlternateContent>
  <xr:revisionPtr revIDLastSave="139" documentId="13_ncr:1_{B490F06B-B9CF-48DB-A633-69B03BB192D0}" xr6:coauthVersionLast="47" xr6:coauthVersionMax="47" xr10:uidLastSave="{603D5296-E0FA-422E-AF1E-DF38A33892F8}"/>
  <bookViews>
    <workbookView xWindow="-21720" yWindow="45" windowWidth="21840" windowHeight="13140" xr2:uid="{00000000-000D-0000-FFFF-FFFF00000000}"/>
  </bookViews>
  <sheets>
    <sheet name="Products" sheetId="3" r:id="rId1"/>
    <sheet name="Specifications" sheetId="1" r:id="rId2"/>
  </sheets>
  <definedNames>
    <definedName name="_xlnm.Print_Area" localSheetId="1">Specifications!$A$1:$D$42</definedName>
    <definedName name="_xlnm.Print_Titles" localSheetId="0">Products!$1:$2</definedName>
    <definedName name="_xlnm.Print_Titles" localSheetId="1">Specifications!$1:$3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 i="1" l="1"/>
  <c r="D5" i="3"/>
  <c r="D3" i="3"/>
  <c r="F3" i="3"/>
  <c r="F31" i="3"/>
  <c r="D4" i="3"/>
  <c r="F4" i="3" s="1"/>
  <c r="F5" i="3"/>
  <c r="D6" i="3"/>
  <c r="F6" i="3" s="1"/>
  <c r="D7" i="3"/>
  <c r="F7" i="3" s="1"/>
  <c r="D8" i="3"/>
  <c r="F8" i="3" s="1"/>
  <c r="D9" i="3"/>
  <c r="F9" i="3" s="1"/>
  <c r="D10" i="3"/>
  <c r="F10" i="3" s="1"/>
  <c r="D11" i="3"/>
  <c r="F11" i="3" s="1"/>
  <c r="D12" i="3"/>
  <c r="F12" i="3" s="1"/>
  <c r="D13" i="3"/>
  <c r="F13" i="3" s="1"/>
  <c r="D14" i="3"/>
  <c r="F14" i="3" s="1"/>
  <c r="D15" i="3"/>
  <c r="F15" i="3" s="1"/>
  <c r="D16" i="3"/>
  <c r="F16" i="3" s="1"/>
  <c r="D17" i="3"/>
  <c r="F17" i="3" s="1"/>
  <c r="D18" i="3"/>
  <c r="F18" i="3" s="1"/>
  <c r="D19" i="3"/>
  <c r="F19" i="3" s="1"/>
  <c r="D20" i="3"/>
  <c r="F20" i="3" s="1"/>
  <c r="D21" i="3"/>
  <c r="F21" i="3" s="1"/>
  <c r="D22" i="3"/>
  <c r="F22" i="3" s="1"/>
  <c r="D23" i="3"/>
  <c r="F23" i="3" s="1"/>
  <c r="D24" i="3"/>
  <c r="F24" i="3" s="1"/>
  <c r="D25" i="3"/>
  <c r="F25" i="3" s="1"/>
  <c r="D26" i="3"/>
  <c r="F26" i="3" s="1"/>
  <c r="D27" i="3"/>
  <c r="F27" i="3" s="1"/>
  <c r="D28" i="3"/>
  <c r="F28" i="3" s="1"/>
  <c r="D29" i="3"/>
  <c r="F29" i="3" s="1"/>
  <c r="D30" i="3"/>
  <c r="F30" i="3" s="1"/>
  <c r="D31" i="3"/>
  <c r="D32" i="3"/>
  <c r="F32" i="3" s="1"/>
  <c r="D33" i="3"/>
  <c r="F33" i="3" s="1"/>
  <c r="D34" i="3"/>
  <c r="F34" i="3" s="1"/>
  <c r="D35" i="3"/>
  <c r="F35" i="3" s="1"/>
  <c r="D36" i="3"/>
  <c r="F36" i="3" s="1"/>
  <c r="D37" i="3"/>
  <c r="F37" i="3" s="1"/>
  <c r="A2" i="1"/>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F38" i="3" l="1"/>
  <c r="F39" i="3" l="1"/>
  <c r="F40" i="3" s="1"/>
</calcChain>
</file>

<file path=xl/sharedStrings.xml><?xml version="1.0" encoding="utf-8"?>
<sst xmlns="http://schemas.openxmlformats.org/spreadsheetml/2006/main" count="204" uniqueCount="126">
  <si>
    <t>Advance or Equivalent</t>
  </si>
  <si>
    <t>Palama or Equivalent</t>
  </si>
  <si>
    <t>IBP, National or Equivalent</t>
  </si>
  <si>
    <t>Charlie's Pride or Equivalent</t>
  </si>
  <si>
    <t>Farmland or Equivalent</t>
  </si>
  <si>
    <t>Pork for Chop Suey, 1"x 3", 40#</t>
  </si>
  <si>
    <t>Canadian or Equivalent</t>
  </si>
  <si>
    <t>Perdue</t>
  </si>
  <si>
    <t>Georges</t>
  </si>
  <si>
    <t>Samband, Icicle or Equivalent</t>
  </si>
  <si>
    <t>Palama  or Equivalent</t>
  </si>
  <si>
    <t>Aqua Star</t>
  </si>
  <si>
    <t xml:space="preserve"> </t>
  </si>
  <si>
    <t>Short Descrption</t>
  </si>
  <si>
    <t>Foster Farms or Equal</t>
  </si>
  <si>
    <t xml:space="preserve">Trident 49602, FPI, </t>
  </si>
  <si>
    <t xml:space="preserve">Beef for Stew, 1 1/2" USDA Choice, Stew Meat, Beef, by the pound. Beef for Stewing, Raw, IMPS 135A, diced pieces shall be sized - not less than a 3/4 “ cube or not more than a 1-1/2 “cube and no individual surface shall be more than 2.5 inches in length, the fat thickness of the surface and or seam fat shall not exceed 1/4 inch at any point. Packed in cases no larger than 10lbs. cases   </t>
  </si>
  <si>
    <t xml:space="preserve">Pork Roast, 50 LB case -by the pound. Pork Roast, Pork, Shoulder, Boston Butt, Boneless, Raw, IMPS 406A, Frozen, No Solution or Ingredients Added, No Paper Wrapping, Weight Range A or B, 4 to 8 lb, </t>
  </si>
  <si>
    <t>Pork Sausage Breakfast Links, 1oz, 10# Sausage, by the pound., 1 Oz links, Frozen, (no mechanically separated, Comminuted meat) The finished products may not contain more than 3.5% non-meat binders and extenders (such as nonfat dry milk, cereal, or dried whole milk) or 2% isolated soy protein may be used, but must be shown in the ingredients statement on the product's label by its common name. All ingredients in the product must be listed in the ingredients statement in order of predominance, from highest to lowest amounts in accordance with the USDA Food Safety Inspection Service (FSIS) Food Standards and Labeling Policy.</t>
  </si>
  <si>
    <t>H&amp;W, Farmland,  or Equivalent</t>
  </si>
  <si>
    <t>Jimmy Dean, Jones Dairies, Farmland</t>
  </si>
  <si>
    <t>Kielbasa, by the pound. Kielbasa, Polish Sausage, All Beef, Beef &amp; Turkey or Beef &amp; Chicken, 4 Oz Link, 4 oz. Rope cuts or bulk Rope Link, Artificial or non-pork collagen casing, Fully Cooked, Frozen, The finished products may not contain more than 3.5% non-meat binders and extenders (such as nonfat dry milk, cereal, or dried whole milk) or 2% isolated soy protein may be used, but must be shown in the ingredients statement on the product's label by its common name. All ingredients in the product must be listed in the ingredients statement in order of predominance, from highest to lowest amounts in accordance with the USDA Food Safety Inspection Service (FSIS) Food Standards and Labeling Policy.</t>
  </si>
  <si>
    <t>Millers, Eisenberg, Hillshire farms or equivalent</t>
  </si>
  <si>
    <t>Miller, Esienberg, Oscar Myer or Equivalent</t>
  </si>
  <si>
    <t xml:space="preserve">All Beef Franks, 10#, Frankfurters, Frozen: 5/1; beef, no by-products, fillers or extenders;  to be packed to the standards of IMPS item 800; </t>
  </si>
  <si>
    <t>Pastrami, Beef, Fully Cooked, Sliced, 1 oz slices,  Frozen, Beef, not to exceed 2.5 grams of fat per 1 oz. M/MA;  CN labeled or product analysis sheet to document  2 oz. to provide 1 oz. M/MA; any pack acceptable.</t>
  </si>
  <si>
    <t>Bacon, Smoked, Layer, 14/16 ct. Bacon: raw; sliced; IMPS 539;  14-16 slices per pound; any pack acceptable</t>
  </si>
  <si>
    <t>Pork, Diced, 1 1/4"</t>
  </si>
  <si>
    <t>Diced Pork, 1" Cube, Frozen:  raw; diced 3/4" to 1 1/4" cube; Boston Butt; 90/10; 10# case only.</t>
  </si>
  <si>
    <t>Boneless porkloin, pork loin,whole,roast, frz.,imps #413, frozen,
uncooked. from usda inspected fresh pork
loins, boneless. single muscle. all surface fat in excess of 1/4" in depth
shall be removed. natural, unseasoned, no added sodium, msg or solutions permitted. sodium content not to exceed
100 mg per 4 ounce portion. . acceptable pack size: encased and commercially sealed in moisture/vapor-proof polyfilm
; 2 to 6 loins per case; each loin to weigh between 8 lb to 18 lb.</t>
  </si>
  <si>
    <t>Mrs. Friday's,                          Iceatlantic # 10025796 or Equal brand</t>
  </si>
  <si>
    <t>Bologna, Frozen:  Sliced 1 oz;  beef and pork; to meet the standards of IMPS 801; no fillers or extenders; 10-15lb case, 2 lb packages</t>
  </si>
  <si>
    <t>Pullman Picnic Ham, 11#, Water Added:  fully cooked; smoked or smoke flavored; packed to meet the requirements of CIDS A-A-20149B; Type III (ham with water added) - complies with regulations for product so labeled, including 17.0 percent PFF requirement; Style B (chunked and formed); Shape 1 (pullman); not to exceed 1.50 grams of fat per 1 oz. serving; any pack acceptable.</t>
  </si>
  <si>
    <t xml:space="preserve">Chicken Patty, Breaded, All White Meat, (Not Mechanically Separated, Comminuted Meat) Breading set in vegetable oil, Weight Range: 3.5 to 4.2 oz. Individually Quick Frozen, Uniform in shape, CID A-A-20276A, Style A &amp; B, Meat (Whole muscle or Chunked and formed, 1/2 inch cube or greater (9 CFR 381.171(f))) Type b (100 percent white meat), Combined breading and added ingredients may not exceed 30% by weight, finished meat product may not contain more than 3.5% non-meat binders and extenders (such as nonfat dry milk, cereal, or dried whole milk) or 2% isolated soy protein may be used, but must be shown in the ingredients statement on the product's label by its common name. All ingredients in the product must be listed in the ingredients statement in order of predominance, from highest to lowest amounts in accordance with the USDA Food Safety Inspection Service (FSIS) Food Standards and Labeling Policy 12- 15lb cases </t>
  </si>
  <si>
    <t>Boneless whole netted White-Dark, Turkey Roast, Frozen: raw; breast and thigh in natural proportions, solid muscle; not to exceed 15% turkey broth and other ingredients; wrapped in natural skin and netted; any pack acceptable.</t>
  </si>
  <si>
    <t>Jones, Hillshire Farm Cocktail Smokies 31196</t>
  </si>
  <si>
    <t xml:space="preserve">Little Smokies Sausage, 10#Sausage Links, smoked beef and pork with spices added. No
extenders or fillers. Product to have CN Label or signed
manufacture’s statement regarding credit to Child Nutrition
Program. Packed 4/3lb. </t>
  </si>
  <si>
    <t>Meat Ball, all Beef, .5 oz., Fully Cooked, Frozen, No More than 20% Added Ingredients, No Organ Meat, No "finely textured beef", finished product may not contain more than 3.5% non-meat binders and extenders (such as nonfat dry milk, cereal, or dried whole milk) or 2% isolated soy protein may be used, but must be shown in the ingredients statement on the product's label by its common name, All ingredients in the product must be listed in the ingredients statement in order of predominance, from highest to lowest amounts in accordance with the USDA Food Safety Inspection Service (FSIS) Food Standards and Labeling Policy.</t>
  </si>
  <si>
    <t xml:space="preserve">Meat Ball, all Beef, 1 oz., Fully Cooked, Frozen, No More than 20% Added Ingredients, No Organ Meat, No "finely textured beef", finished product may not contain more than 3.5% non-meat binders and extenders (such as nonfat dry milk, cereal, or dried whole milk) or 2% isolated soy protein may be used, but must be shown in the ingredients statement on the product's label by its common name, All ingredients in the product must be listed in the ingredients statement in order of predominance, from highest to lowest amounts in accordance with the USDA Food Safety Inspection Service (FSIS) Food Standards and Labeling Policy.
</t>
  </si>
  <si>
    <t>Bf, Ground Patties, 80/20, 10# IMPS 1136Beef, ground, patties, 2 oz, IMPS 1136, frozen, 80% lean, No "finely textured beef",  round in shape with paper separation or individually quick frozen. Ground beef patties shall consist of chopped fresh and/ or frozen beef without seasoning and without the addition of beef fat as such, shall not contain more than 20 percent fat and shall not contain added water, phosphates, binders, or extenders. When beef cheek meat (trimmed beef cheeks) is used in the preparation of ground beef, the amount of such cheek meat shall be limited to 25 percent; and if in excess of natural proportions, its presence shall be declared on the label, in the ingredient statement. Delivered cases must be labeled with ingredients and fat percentage.</t>
  </si>
  <si>
    <t xml:space="preserve">Beef, Ground, 80/20, by the pound. Beef, Ground, Regular Grind, No "finely textured beef", IMPS 135,  80% Lean, USDA Standard for ground beef per 9 CFR 319.15, delivered Frozen, Ground Beef shall consist of chopped fresh and/or frozen beef without seasoning and without the addition of beef fat as such, shall not contain more than 20 percent fat, and shall not contain added water, phosphates, binders, or extenders. When beef cheek meat (trimmed beef cheeks) is used in the preparation of ground beef, the amount of such cheek meat shall be limited to 25 percent; (NO ORGAN OR TONGUE MEAT) Delivered cases must be labeled with ingredients and fat percentage. </t>
  </si>
  <si>
    <t>Purity, Redondo, Gouveas, Hawaiian Sausage</t>
  </si>
  <si>
    <t>Sliced Portugese Sausage, Purity, 10# NOT SPICY</t>
  </si>
  <si>
    <t xml:space="preserve">Beef, Ground Patties, 80/20, 10# IMPS 1136 Beef, ground, patties, 5.33 oz, IMPS 1136, frozen, 80% lean, No "finely textured beef", round in shape with paper separation or individually quick frozen. Ground beef patties shall consist of chopped fresh and/ or frozen beef without seasoning and without the addition of beef fat as such, shall not contain more than 20 percent fat and shall not contain added water, phosphates, binders, or extenders. When beef cheek meat (trimmed beef cheeks) is used in the preparation of ground beef, the amount of such cheek meat shall be limited to 25 percent; and if in excess of natural proportions, its presence shall be declared on the label, in the ingredient statement. Delivered cases must be labeled with ingredients and fat percentage.
</t>
  </si>
  <si>
    <t xml:space="preserve">Pork, Collars, Danish, 30# Boneless, Fat trimmed, Norrow Cut, with false lean,   </t>
  </si>
  <si>
    <t>Maple Leaf, Danish Crown  or Equivalent</t>
  </si>
  <si>
    <t>Georges, Mountain Meadow or Equivalent</t>
  </si>
  <si>
    <t xml:space="preserve">Beef for Chop Suey, 1"x 3", USDA Choice, 10# case, Lean </t>
  </si>
  <si>
    <t>Charlie's Pride, Hormel 15192 or Equivalent</t>
  </si>
  <si>
    <t>Ham, Water Added, .67 oz slices, 6/2 lb, 12 lb case.</t>
  </si>
  <si>
    <t>Pit Smoked Ham, F/C, Boneless, 35# , Boneless, Fully Cooked , range 18 to 22 lbs, 2 each per case.</t>
  </si>
  <si>
    <t>Brands /GTIN/UPC</t>
  </si>
  <si>
    <t>Hormel, Farmer John, Armour 45300</t>
  </si>
  <si>
    <t>Beef Ground Bulk - 4/10lb Chubs per case</t>
  </si>
  <si>
    <t>Beef, Lip-On Ribeye, USDA Select or Better, Chill Only IMPS 112A Rib, 9-11 or up</t>
  </si>
  <si>
    <t>UPC</t>
  </si>
  <si>
    <t>GTIN</t>
  </si>
  <si>
    <t>Vendor's Item Number</t>
  </si>
  <si>
    <t>Unit</t>
  </si>
  <si>
    <t>lbs.</t>
  </si>
  <si>
    <t>cs</t>
  </si>
  <si>
    <t>Brakebush GTIN 10038034594407                                                                 Tyson UPC Code: 00023700025166 or Equal</t>
  </si>
  <si>
    <t>Vegetarian Breakfast Patties</t>
  </si>
  <si>
    <t>Vegetairan Breakfast Links</t>
  </si>
  <si>
    <t>Morning Star or equal</t>
  </si>
  <si>
    <t>Link, Vegetarian, breakfast, frozen, 1 oz., 160/case. This product shall contain no ingredients, major or trace, and/or processing aids derived from the flesh, skin, blood, entrails, or bones of animals. This includes, but is not limited to oils, fats, fatty acids, and their esters (palmitic, stearic, oleic, and pelargonic acids), flavorings, gelling agents, coagulants, (rennet derived from calves or pepsin derived from swine which are used in cheese manufacture), binders, emulsifiers (mono/di-glycerides, sodium or magnesium stearate, polysorbate, sorbitans, monstearate, glycerin), fatty alcohol, aldehydes, and ketones, lactones, glycerol, amino acids, hydrolyzed proteins, enzymes, and enzyme modified products. Furthermore, these products shall contain no ethyl alcohol, or ingredients derived from or containing methyl alcohol. Milk and eggs, and ingredients derived from them such as yogurt, or cheese (produced without animal based rennet or pepsin), are allowed.</t>
  </si>
  <si>
    <t>Patties, Vegetarian, breakfast, frozen, 112/case. 9.3 lb case.1.33 oz patty,  This product shall contain no ingredients, major or trace, and/or processing aids derived from the flesh, skin, blood, entrails, or bones of animals. This includes, but is not limited to oils, fats, fatty acids, and their esters (palmitic, stearic, oleic, and pelargonic acids), flavorings, gelling agents, coagulants, (rennet derived from calves or pepsin derived from swine which are used in cheese manufacture), binders, emulsifiers (mono/di-glycerides, sodium or magnesium stearate, polysorbate, sorbitans, monstearate, glycerin), fatty alcohol, aldehydes, and ketones, lactones, glycerol, amino acids, hydrolyzed proteins, enzymes, and enzyme modified products. Furthermore, these products shall contain no ethyl alcohol, or ingredients derived from or containing methyl alcohol. Milk and eggs, and ingredients derived from them such as yogurt, or cheese (produced without animal based rennet or pepsin), are allowed.</t>
  </si>
  <si>
    <t>VPP type crumbles, 20lb case, 2/10lb bags, This product shall contain no ingredients, major or trace, and/or processing aids derived from the flesh, skin, blood, entrails, or bones of animals. This includes, but is not limited to oils, fats, fatty acids, and their esters (palmitic, stearic, oleic, and pelargonic acids), flavorings, gelling agents, coagulants, (rennet derived from calves or pepsin derived from swine which are used in cheese manufacture), binders, emulsifiers (mono/di-glycerides, sodium or magnesium stearate, polysorbate, sorbitans, monstearate, glycerin), fatty alcohol, aldehydes, and ketones, lactones, glycerol, amino acids, hydrolyzed proteins, enzymes, and enzyme modified products. Furthermore, these products shall contain no ethyl alcohol, or ingredients derived from or containing methyl alcohol. Milk and eggs, and ingredients derived from them such as yogurt, or cheese (produced without animal based rennet or pepsin), are allowed.</t>
  </si>
  <si>
    <t xml:space="preserve">Imitation Crab Flakes, 20# Imitation Crab (Surimi), Flakes, Fully
Cooked, Ready-To-Eat, Frozen. Blend Of White Fish With Natural &amp; Imitation Crab Flavor, Minimum Of 36 Percent Surimi Protein Content, Red &amp; White In Color. Must Conform To All Current FDA Rules,
Regulations And Procedures For The Safe And Sanitary Processing And Importing Of Fish, Fishery Products And Seafood (21
CFR 123 &amp; 1240). Product To Be Encased In Commercially Sealed
Moisture/Vapor-Proof Polyfilm.
Acceptable Pack Sizes: 2.5 Lb To 5lb
</t>
  </si>
  <si>
    <t>Salmon Fillet, Bnls, Skin-on, 2/3# ave, 30# Must Conform To All Current FDA Rules, Regulations And Procedures For The Safe And Sanitary Processing And Importing Of Fish, Fishery Products And Seafood (21
CFR 123 &amp; 1240)</t>
  </si>
  <si>
    <t xml:space="preserve">Tray Pack Chicken Thighs, 50# </t>
  </si>
  <si>
    <t>Boneless, Skin-On Chicken Whole Legs,  28#  Case, 90  g   ( 3.17  oz  ) each -71001 - Chicken - Whole Leg -</t>
  </si>
  <si>
    <t xml:space="preserve">Chicken, Thigh strips, Fajita Strips, 30lb Case, 6/5 lb, </t>
  </si>
  <si>
    <t>Beef, 3/1 Ground Beef Patty</t>
  </si>
  <si>
    <t>Beef, 1oz F/C Meatballs</t>
  </si>
  <si>
    <t>Beef, .5oz F/C Meatballs</t>
  </si>
  <si>
    <t>Beef, Chop Suey, 3/8"</t>
  </si>
  <si>
    <t>Beef, Stew, 1 1/2"</t>
  </si>
  <si>
    <t>Beef, Pastrami, Fully cooked, Sliced</t>
  </si>
  <si>
    <t xml:space="preserve">Beef, Frankfurters, Frozen: 5/1; </t>
  </si>
  <si>
    <t>Beef, Fully cooked Roast beef,   Medium.</t>
  </si>
  <si>
    <t>Beef, 8/1 patty</t>
  </si>
  <si>
    <t>Pork, Collars</t>
  </si>
  <si>
    <t>Pork, Boneless Pork Loin Imps #413</t>
  </si>
  <si>
    <t>Pork, Chop Suey, 3/8"</t>
  </si>
  <si>
    <t>Pork, Boneless Pork Butt, IMPS 406A</t>
  </si>
  <si>
    <t>Variety, Sausage Links, 1oz</t>
  </si>
  <si>
    <t>Variety, Little Smokies</t>
  </si>
  <si>
    <t>Pork, Bacon, 14/16</t>
  </si>
  <si>
    <t>Pork, Pit Ham</t>
  </si>
  <si>
    <t>Pork, Pullman Ham</t>
  </si>
  <si>
    <t>Variety, Sliced Portuguese Sausage</t>
  </si>
  <si>
    <t>Poultry, Tray Pack Chicken Thighs</t>
  </si>
  <si>
    <t>Poultry, Chicken, Boneless, Skin-on Legs</t>
  </si>
  <si>
    <t>Poultry, Chicken Thigh Strips 3/8"</t>
  </si>
  <si>
    <t>Poultry, Boneless Turkey Roast raw</t>
  </si>
  <si>
    <t>Seafood, Salmon Fillets, 2/3, 30#</t>
  </si>
  <si>
    <t>Seafood, Imitation Crab Flakes</t>
  </si>
  <si>
    <t>Seafood, Fish - Prepared/Processed (Frozen)   Fish portions 1.5 to 2 oz</t>
  </si>
  <si>
    <t>Vegetarian, BOCA Crumbles</t>
  </si>
  <si>
    <t>Variety, Bologna, Sliced, .5 to 1oz slices</t>
  </si>
  <si>
    <t>Poultry, Chicken Breast Patty, Breast meat, Breaded</t>
  </si>
  <si>
    <t>Variety, Sausage, Polish, Kielbasa</t>
  </si>
  <si>
    <t>Pork, Sliced Ham</t>
  </si>
  <si>
    <t>Tax</t>
  </si>
  <si>
    <t>See Specification Sheet for Specifics of the Products</t>
  </si>
  <si>
    <t>Fish, 1-2 oz oz portions, breaded, PANKO, or battered, frozen, cut from: Pollack, Whiting, Flounder, or Cod ( Not Minced). Oven ready portion weight 1.5-2 oz, rectangle shape, meets the requirements of Grade A( 65% by weight of fish flesh) US standards for grades frozen fried fish portions, crumb coated breading, CID A-A-20325, fish species III, style A, form B, type 2, oven ready weight C, Shape (1), fried fish type B, composition A, coating (1), all ingredients in the product must be listed in the ingredients statement in order of predominance, from highest to lowest amounts in accordance with the USDA Food Safety Inspection Services (FSIS) Food Standards and Labeling Policy.</t>
  </si>
  <si>
    <t>Seafood, Fish - Prepared/Processed (Frozen)  Breaded Fish Portion 3.2 oz</t>
  </si>
  <si>
    <t>Fish, 3.2oz portions, oven ready, breaded, frozen, cut from: Pollack, Whiting, Flounder, or Cod ( Not Minced). Oven ready portion weight 4 oz, rectangle shape, meets the requirements of Grade A( 65% by weight of fish flesh) US standards for grades frozen fried fish portions, crumb coated breading, CID A-A-20325, fish species III, style A, form B, type 2, oven ready weight C, Shape (1), fried fish type B, composition A, coating (1), all ingredients in the product must be listed in the ingredients statement in order of predominance, from highest to lowest amounts in accordance with the USDA Food Safety Inspection Services (FSIS) Food Standards and Labeling Policy</t>
  </si>
  <si>
    <t>Pork, Boneless Pork Butt, IMPS #406A</t>
  </si>
  <si>
    <t>Beef, Ribeye,Lip-on,  IMPS 112A - Chill</t>
  </si>
  <si>
    <t>Vegetarian Breakfast Links</t>
  </si>
  <si>
    <t>Pork, Pullman Ham 4 x13 lb cs  52lbs/cs</t>
  </si>
  <si>
    <t>Seafood, Swai, skls/bnls fillet 4 oz bulk 10#</t>
  </si>
  <si>
    <t>Seafood, Swai, skls/bnls fillet 4 oz</t>
  </si>
  <si>
    <t>Est. Qty per Quarter</t>
  </si>
  <si>
    <t>Est. Qty per Year</t>
  </si>
  <si>
    <t>Subtotal</t>
  </si>
  <si>
    <t>Extension per Year</t>
  </si>
  <si>
    <t>Price per Unit</t>
  </si>
  <si>
    <t>Total Bid Price</t>
  </si>
  <si>
    <t>Swai, skls, bnls Fillet 4 oz,  Individual quick frozen, 10LB cs  ThailandMust Conform To All Current FDA Rules,
Regulations And Procedures For The Safe And Sanitary Processing And Importing Of Fish, Fishery Products And Seafood (21 CFR 123 &amp; 1240)</t>
  </si>
  <si>
    <t>Roast beef prepared from top (inside) round or outside round in accordance with the USDA Institutional Meat Purchase Specification (IMPS) item description # 623/623A (cap-off) and item description # 624 respectively.Fully-cooked, whole (unsliced) and frozen.
The roast beef shall be grade USDA CHOICE.The roast beef shall be grade USDA Select or Better, Fat trimmed to 1/8 inch average and 1/4 inch maximum. 
Free of major sinews, exposed ligaments, heavy connecting tissue and internal fat pockets.
,tied or netted, if necessary to facilitate slicing with a power meat slicer to a uniform 1/4 - 3/8 inch thickness.
If injected, shall only include the following: water, salt, preservatives and flavorings. Injection of meat protein, ground meat trimmings or other meat derivatives is not acceptable.No binders, extenders, tenderizers, soy protein, carrageenan or milk protein hydrolyzates.
Cooked to medium degree, very slight pink interior color. Smoke cooking is not acceptable.
The weight of the cooked product shall not exceed the starting (green) weight. The product shall be dry packed with 7% maximum natural juices.Roast beef prepared from top (inside) round or outside round in accordance with the USDA Institutional Meat Purchase Specification (IMPS) item description # 623/623A (cap-off) and item description # 624 respectively.Fully-cooked, whole (unsliced) and frozen.
The roast beef shall be grade USDA CHOICE.The roast beef shall be grade USDA Select or Better, 
Fat trimmed to 1/8 inch average and 1/4 inch maximum, 
.Free of major sinews, exposed ligaments, heavy connecting tissue and internal fat pockets.
,tied or netted, if necessary to facilitate slicing with a power meat slicer to a uniform 1/4 - 3/8 inch thickness.
If injected, shall only include the following: water, salt, preservatives and flavorings. Injection of meat protein, ground meat trimmings or other meat derivatives is not acceptable.No binders, extenders, tenderizers, soy protein, carrageenan or milk protein hydrolyzates.
Cooked to medium degree, very slight pink interior color. Smoke cooking is not acceptable.
The weight of the cooked product shall not exceed the starting (green) weight. The product shall be dry packed with 7% maximum natural juices.
Beef shall be frozen to 0 degrees internal temperature (IMPS Freezing Option 1). The delivered products shall be from current production and shall have been cooked and packaged not more than 90 days prior to delivery. 30-50lb Cases</t>
  </si>
  <si>
    <t>SPECIFICATION SHEETS</t>
  </si>
  <si>
    <t>IFB-HSH-23-01</t>
  </si>
  <si>
    <t>PERIOD: May 29, 2023 to April 30,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</si>
</sst>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quot;$&quot;#,##0.00"/>
  </numFmts>
  <fonts count="8" x14ac:knownFonts="1">
    <font>
      <sz val="11"/>
      <color theme="1"/>
      <name val="Calibri"/>
      <family val="2"/>
      <scheme val="minor"/>
    </font>
    <font>
      <b/>
      <sz val="11"/>
      <color theme="1"/>
      <name val="Calibri"/>
      <family val="2"/>
      <scheme val="minor"/>
    </font>
    <font>
      <sz val="9"/>
      <color theme="1"/>
      <name val="Calibri"/>
      <family val="2"/>
      <scheme val="minor"/>
    </font>
    <font>
      <sz val="9"/>
      <color rgb="FF000000"/>
      <name val="Arial"/>
      <family val="2"/>
    </font>
    <font>
      <b/>
      <sz val="9"/>
      <color theme="1"/>
      <name val="Calibri"/>
      <family val="2"/>
      <scheme val="minor"/>
    </font>
    <font>
      <b/>
      <sz val="14"/>
      <name val="Calibri"/>
      <family val="2"/>
      <scheme val="minor"/>
    </font>
    <font>
      <sz val="11"/>
      <color rgb="FF0070C0"/>
      <name val="Calibri"/>
      <family val="2"/>
      <scheme val="minor"/>
    </font>
    <font>
      <b/>
      <sz val="12"/>
      <color theme="1"/>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0">
    <xf numFmtId="0" fontId="0" fillId="0" borderId="0" xfId="0"/>
    <xf numFmtId="0" fontId="2" fillId="0" borderId="0" xfId="0" applyFont="1" applyAlignment="1">
      <alignment horizontal="center"/>
    </xf>
    <xf numFmtId="164" fontId="2" fillId="0" borderId="0" xfId="0" applyNumberFormat="1" applyFont="1" applyAlignment="1">
      <alignment horizontal="center"/>
    </xf>
    <xf numFmtId="164" fontId="2" fillId="0" borderId="0"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0" xfId="0" applyFont="1" applyAlignment="1">
      <alignment horizontal="left" vertical="top" wrapText="1"/>
    </xf>
    <xf numFmtId="0" fontId="0" fillId="0" borderId="1" xfId="0" applyBorder="1" applyAlignment="1">
      <alignment horizontal="left" vertical="top" wrapText="1"/>
    </xf>
    <xf numFmtId="0" fontId="1" fillId="0" borderId="0" xfId="0" applyFont="1"/>
    <xf numFmtId="0" fontId="0" fillId="0" borderId="0" xfId="0" applyBorder="1" applyAlignment="1">
      <alignment horizontal="left" vertical="top" wrapText="1"/>
    </xf>
    <xf numFmtId="0" fontId="0" fillId="0" borderId="1" xfId="0" applyBorder="1"/>
    <xf numFmtId="165" fontId="0" fillId="0" borderId="1" xfId="0" applyNumberFormat="1" applyBorder="1"/>
    <xf numFmtId="0" fontId="4" fillId="0" borderId="0" xfId="0" applyFont="1" applyBorder="1" applyAlignment="1" applyProtection="1">
      <alignment horizontal="left" vertical="top" wrapText="1"/>
      <protection locked="0"/>
    </xf>
    <xf numFmtId="165" fontId="0" fillId="0" borderId="1" xfId="0" applyNumberFormat="1" applyBorder="1" applyProtection="1">
      <protection locked="0"/>
    </xf>
    <xf numFmtId="49" fontId="0" fillId="0" borderId="1" xfId="0" applyNumberFormat="1" applyBorder="1" applyProtection="1">
      <protection locked="0"/>
    </xf>
    <xf numFmtId="0" fontId="2" fillId="0" borderId="0" xfId="0" applyFont="1" applyAlignment="1">
      <alignment horizontal="center" vertical="top"/>
    </xf>
    <xf numFmtId="0" fontId="2" fillId="0" borderId="2" xfId="0" applyFont="1" applyBorder="1" applyAlignment="1">
      <alignment horizontal="left" vertical="top" wrapText="1"/>
    </xf>
    <xf numFmtId="164" fontId="2" fillId="0" borderId="2" xfId="0" applyNumberFormat="1" applyFont="1" applyBorder="1" applyAlignment="1">
      <alignment horizontal="left" vertical="top" wrapText="1"/>
    </xf>
    <xf numFmtId="0" fontId="3" fillId="0" borderId="1" xfId="0" applyFont="1" applyBorder="1" applyAlignment="1">
      <alignment vertical="top" wrapText="1"/>
    </xf>
    <xf numFmtId="3" fontId="0" fillId="0" borderId="1" xfId="0" applyNumberFormat="1" applyBorder="1"/>
    <xf numFmtId="0" fontId="0" fillId="0" borderId="0" xfId="0" applyBorder="1"/>
    <xf numFmtId="3" fontId="0" fillId="0" borderId="0" xfId="0" applyNumberFormat="1" applyBorder="1"/>
    <xf numFmtId="49" fontId="0" fillId="0" borderId="0" xfId="0" applyNumberFormat="1" applyBorder="1" applyProtection="1">
      <protection locked="0"/>
    </xf>
    <xf numFmtId="165" fontId="1" fillId="0" borderId="1" xfId="0" applyNumberFormat="1" applyFont="1" applyBorder="1" applyProtection="1">
      <protection locked="0"/>
    </xf>
    <xf numFmtId="165" fontId="6" fillId="0" borderId="1" xfId="0" applyNumberFormat="1" applyFont="1" applyBorder="1" applyProtection="1">
      <protection locked="0"/>
    </xf>
    <xf numFmtId="164" fontId="4" fillId="0" borderId="1" xfId="0" applyNumberFormat="1" applyFont="1" applyBorder="1" applyAlignment="1">
      <alignment horizontal="left" vertical="top" wrapText="1"/>
    </xf>
    <xf numFmtId="0" fontId="1" fillId="0" borderId="1" xfId="0" applyFont="1" applyBorder="1" applyAlignment="1">
      <alignment horizontal="left" vertical="top" wrapText="1"/>
    </xf>
    <xf numFmtId="0" fontId="4" fillId="0" borderId="1" xfId="0" applyFont="1" applyBorder="1" applyAlignment="1">
      <alignment horizontal="left" vertical="top" wrapText="1"/>
    </xf>
    <xf numFmtId="0" fontId="5" fillId="0" borderId="1" xfId="0" applyFont="1" applyBorder="1"/>
    <xf numFmtId="0" fontId="1" fillId="0" borderId="1" xfId="0" applyFont="1" applyBorder="1"/>
    <xf numFmtId="0" fontId="1" fillId="0" borderId="1" xfId="0" applyFont="1" applyBorder="1" applyAlignment="1">
      <alignment horizontal="center" wrapText="1"/>
    </xf>
    <xf numFmtId="0" fontId="1" fillId="0" borderId="0" xfId="0" applyFont="1" applyBorder="1" applyAlignment="1">
      <alignment horizontal="right" vertical="top" wrapText="1"/>
    </xf>
    <xf numFmtId="0" fontId="7" fillId="0" borderId="0" xfId="0" applyFont="1" applyBorder="1" applyAlignment="1">
      <alignment horizontal="right" vertical="top" wrapText="1"/>
    </xf>
    <xf numFmtId="0" fontId="1" fillId="0" borderId="1" xfId="0" applyFont="1"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0" fillId="0" borderId="1" xfId="0" applyBorder="1" applyAlignment="1">
      <alignment horizontal="left" vertical="top" wrapText="1"/>
    </xf>
    <xf numFmtId="0" fontId="2" fillId="0" borderId="1" xfId="0" applyFont="1" applyBorder="1" applyAlignment="1">
      <alignment horizontal="left" vertical="top" wrapText="1"/>
    </xf>
    <xf numFmtId="164" fontId="4" fillId="0" borderId="0" xfId="0" applyNumberFormat="1" applyFont="1" applyBorder="1" applyAlignment="1">
      <alignment horizontal="left" vertical="top" wrapText="1"/>
    </xf>
  </cellXfs>
  <cellStyles count="1">
    <cellStyle name="Normal" xfId="0" builtinId="0"/>
  </cellStyles>
  <dxfs count="2">
    <dxf>
      <font>
        <b/>
        <i/>
        <color theme="0"/>
      </font>
    </dxf>
    <dxf>
      <font>
        <b/>
        <i/>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I41"/>
  <sheetViews>
    <sheetView tabSelected="1" workbookViewId="0">
      <selection activeCell="A9" sqref="A9"/>
    </sheetView>
  </sheetViews>
  <sheetFormatPr defaultRowHeight="15" x14ac:dyDescent="0.25"/>
  <cols>
    <col min="1" max="1" width="68" customWidth="1"/>
    <col min="2" max="2" width="7.7109375" customWidth="1"/>
    <col min="3" max="4" width="10.7109375" customWidth="1"/>
    <col min="5" max="5" width="9.7109375" customWidth="1"/>
    <col min="6" max="6" width="17.140625" customWidth="1"/>
    <col min="7" max="7" width="17.7109375" customWidth="1"/>
    <col min="8" max="8" width="21.28515625" customWidth="1"/>
    <col min="9" max="9" width="22.7109375" customWidth="1"/>
  </cols>
  <sheetData>
    <row r="1" spans="1:9" ht="31.5" customHeight="1" x14ac:dyDescent="0.3">
      <c r="A1" s="27" t="s">
        <v>125</v>
      </c>
      <c r="B1" s="33" t="s">
        <v>58</v>
      </c>
      <c r="C1" s="34" t="s">
        <v>115</v>
      </c>
      <c r="D1" s="34" t="s">
        <v>116</v>
      </c>
      <c r="E1" s="35" t="s">
        <v>124</v>
      </c>
      <c r="F1" s="36"/>
      <c r="G1" s="32"/>
      <c r="H1" s="33" t="s">
        <v>55</v>
      </c>
      <c r="I1" s="33" t="s">
        <v>56</v>
      </c>
    </row>
    <row r="2" spans="1:9" ht="34.5" customHeight="1" x14ac:dyDescent="0.25">
      <c r="A2" s="28" t="s">
        <v>13</v>
      </c>
      <c r="B2" s="33"/>
      <c r="C2" s="34"/>
      <c r="D2" s="34"/>
      <c r="E2" s="29" t="s">
        <v>119</v>
      </c>
      <c r="F2" s="29" t="s">
        <v>118</v>
      </c>
      <c r="G2" s="29" t="s">
        <v>57</v>
      </c>
      <c r="H2" s="33"/>
      <c r="I2" s="33"/>
    </row>
    <row r="3" spans="1:9" x14ac:dyDescent="0.25">
      <c r="A3" s="9" t="s">
        <v>53</v>
      </c>
      <c r="B3" s="9" t="str">
        <f>Specifications!D4</f>
        <v>lbs.</v>
      </c>
      <c r="C3" s="18">
        <v>2250</v>
      </c>
      <c r="D3" s="18">
        <f>C3*4</f>
        <v>9000</v>
      </c>
      <c r="E3" s="23"/>
      <c r="F3" s="10">
        <f>+E3*D3</f>
        <v>0</v>
      </c>
      <c r="G3" s="13"/>
      <c r="H3" s="13"/>
      <c r="I3" s="13"/>
    </row>
    <row r="4" spans="1:9" x14ac:dyDescent="0.25">
      <c r="A4" s="9" t="s">
        <v>75</v>
      </c>
      <c r="B4" s="9" t="str">
        <f>Specifications!D5</f>
        <v>lbs.</v>
      </c>
      <c r="C4" s="18">
        <v>100</v>
      </c>
      <c r="D4" s="18">
        <f t="shared" ref="D4:D37" si="0">C4*4</f>
        <v>400</v>
      </c>
      <c r="E4" s="23"/>
      <c r="F4" s="10">
        <f>+E4*D4</f>
        <v>0</v>
      </c>
      <c r="G4" s="13"/>
      <c r="H4" s="13"/>
      <c r="I4" s="13"/>
    </row>
    <row r="5" spans="1:9" x14ac:dyDescent="0.25">
      <c r="A5" s="9" t="s">
        <v>74</v>
      </c>
      <c r="B5" s="9" t="str">
        <f>Specifications!D6</f>
        <v>lbs.</v>
      </c>
      <c r="C5" s="18">
        <v>50</v>
      </c>
      <c r="D5" s="18">
        <f>C5*4</f>
        <v>200</v>
      </c>
      <c r="E5" s="23"/>
      <c r="F5" s="10">
        <f t="shared" ref="F5:F37" si="1">+E5*D5</f>
        <v>0</v>
      </c>
      <c r="G5" s="13"/>
      <c r="H5" s="13"/>
      <c r="I5" s="13"/>
    </row>
    <row r="6" spans="1:9" x14ac:dyDescent="0.25">
      <c r="A6" s="9" t="s">
        <v>73</v>
      </c>
      <c r="B6" s="9" t="str">
        <f>Specifications!D7</f>
        <v>lbs.</v>
      </c>
      <c r="C6" s="18">
        <v>100</v>
      </c>
      <c r="D6" s="18">
        <f t="shared" si="0"/>
        <v>400</v>
      </c>
      <c r="E6" s="23"/>
      <c r="F6" s="10">
        <f>+E6*D6</f>
        <v>0</v>
      </c>
      <c r="G6" s="13"/>
      <c r="H6" s="13"/>
      <c r="I6" s="13"/>
    </row>
    <row r="7" spans="1:9" x14ac:dyDescent="0.25">
      <c r="A7" s="9" t="s">
        <v>81</v>
      </c>
      <c r="B7" s="9" t="str">
        <f>Specifications!D8</f>
        <v>lbs.</v>
      </c>
      <c r="C7" s="18">
        <v>30</v>
      </c>
      <c r="D7" s="18">
        <f t="shared" si="0"/>
        <v>120</v>
      </c>
      <c r="E7" s="23"/>
      <c r="F7" s="10">
        <f t="shared" si="1"/>
        <v>0</v>
      </c>
      <c r="G7" s="13"/>
      <c r="H7" s="13"/>
      <c r="I7" s="13"/>
    </row>
    <row r="8" spans="1:9" x14ac:dyDescent="0.25">
      <c r="A8" s="9" t="s">
        <v>76</v>
      </c>
      <c r="B8" s="9" t="str">
        <f>Specifications!D9</f>
        <v>lbs.</v>
      </c>
      <c r="C8" s="18">
        <v>1350</v>
      </c>
      <c r="D8" s="18">
        <f t="shared" si="0"/>
        <v>5400</v>
      </c>
      <c r="E8" s="23"/>
      <c r="F8" s="10">
        <f t="shared" si="1"/>
        <v>0</v>
      </c>
      <c r="G8" s="13"/>
      <c r="H8" s="13"/>
      <c r="I8" s="13"/>
    </row>
    <row r="9" spans="1:9" x14ac:dyDescent="0.25">
      <c r="A9" s="9" t="s">
        <v>79</v>
      </c>
      <c r="B9" s="9" t="str">
        <f>Specifications!D10</f>
        <v>lbs.</v>
      </c>
      <c r="C9" s="18">
        <v>280</v>
      </c>
      <c r="D9" s="18">
        <f t="shared" si="0"/>
        <v>1120</v>
      </c>
      <c r="E9" s="23"/>
      <c r="F9" s="10">
        <f t="shared" si="1"/>
        <v>0</v>
      </c>
      <c r="G9" s="13"/>
      <c r="H9" s="13"/>
      <c r="I9" s="13"/>
    </row>
    <row r="10" spans="1:9" x14ac:dyDescent="0.25">
      <c r="A10" s="9" t="s">
        <v>78</v>
      </c>
      <c r="B10" s="9" t="str">
        <f>Specifications!D13</f>
        <v>lbs.</v>
      </c>
      <c r="C10" s="18">
        <v>120</v>
      </c>
      <c r="D10" s="18">
        <f t="shared" si="0"/>
        <v>480</v>
      </c>
      <c r="E10" s="23"/>
      <c r="F10" s="10">
        <f t="shared" si="1"/>
        <v>0</v>
      </c>
      <c r="G10" s="13"/>
      <c r="H10" s="13"/>
      <c r="I10" s="13"/>
    </row>
    <row r="11" spans="1:9" x14ac:dyDescent="0.25">
      <c r="A11" s="9" t="s">
        <v>77</v>
      </c>
      <c r="B11" s="9" t="str">
        <f>Specifications!D15</f>
        <v>lbs.</v>
      </c>
      <c r="C11" s="18">
        <v>300</v>
      </c>
      <c r="D11" s="18">
        <f t="shared" si="0"/>
        <v>1200</v>
      </c>
      <c r="E11" s="23"/>
      <c r="F11" s="10">
        <f t="shared" si="1"/>
        <v>0</v>
      </c>
      <c r="G11" s="13"/>
      <c r="H11" s="13"/>
      <c r="I11" s="13"/>
    </row>
    <row r="12" spans="1:9" x14ac:dyDescent="0.25">
      <c r="A12" s="9" t="s">
        <v>88</v>
      </c>
      <c r="B12" s="9" t="str">
        <f>Specifications!D16</f>
        <v>lbs.</v>
      </c>
      <c r="C12" s="18">
        <v>540</v>
      </c>
      <c r="D12" s="18">
        <f t="shared" si="0"/>
        <v>2160</v>
      </c>
      <c r="E12" s="23"/>
      <c r="F12" s="10">
        <f t="shared" si="1"/>
        <v>0</v>
      </c>
      <c r="G12" s="13"/>
      <c r="H12" s="13"/>
      <c r="I12" s="13"/>
    </row>
    <row r="13" spans="1:9" x14ac:dyDescent="0.25">
      <c r="A13" s="9" t="s">
        <v>109</v>
      </c>
      <c r="B13" s="9" t="str">
        <f>Specifications!D17</f>
        <v>lbs.</v>
      </c>
      <c r="C13" s="18">
        <v>810</v>
      </c>
      <c r="D13" s="18">
        <f t="shared" si="0"/>
        <v>3240</v>
      </c>
      <c r="E13" s="23"/>
      <c r="F13" s="10">
        <f t="shared" si="1"/>
        <v>0</v>
      </c>
      <c r="G13" s="13"/>
      <c r="H13" s="13"/>
      <c r="I13" s="13"/>
    </row>
    <row r="14" spans="1:9" x14ac:dyDescent="0.25">
      <c r="A14" s="9" t="s">
        <v>83</v>
      </c>
      <c r="B14" s="9" t="str">
        <f>Specifications!D18</f>
        <v>lbs.</v>
      </c>
      <c r="C14" s="18">
        <v>150</v>
      </c>
      <c r="D14" s="18">
        <f t="shared" si="0"/>
        <v>600</v>
      </c>
      <c r="E14" s="23"/>
      <c r="F14" s="10">
        <f t="shared" si="1"/>
        <v>0</v>
      </c>
      <c r="G14" s="13"/>
      <c r="H14" s="13"/>
      <c r="I14" s="13"/>
    </row>
    <row r="15" spans="1:9" x14ac:dyDescent="0.25">
      <c r="A15" s="9" t="s">
        <v>84</v>
      </c>
      <c r="B15" s="9" t="str">
        <f>Specifications!D19</f>
        <v>lbs.</v>
      </c>
      <c r="C15" s="18">
        <v>660</v>
      </c>
      <c r="D15" s="18">
        <f t="shared" si="0"/>
        <v>2640</v>
      </c>
      <c r="E15" s="23"/>
      <c r="F15" s="10">
        <f t="shared" si="1"/>
        <v>0</v>
      </c>
      <c r="G15" s="13"/>
      <c r="H15" s="13"/>
      <c r="I15" s="13"/>
    </row>
    <row r="16" spans="1:9" x14ac:dyDescent="0.25">
      <c r="A16" s="9" t="s">
        <v>82</v>
      </c>
      <c r="B16" s="9" t="str">
        <f>Specifications!D20</f>
        <v>lbs.</v>
      </c>
      <c r="C16" s="18">
        <v>640</v>
      </c>
      <c r="D16" s="18">
        <f t="shared" si="0"/>
        <v>2560</v>
      </c>
      <c r="E16" s="23"/>
      <c r="F16" s="10">
        <f t="shared" si="1"/>
        <v>0</v>
      </c>
      <c r="G16" s="13"/>
      <c r="H16" s="13"/>
      <c r="I16" s="13"/>
    </row>
    <row r="17" spans="1:9" x14ac:dyDescent="0.25">
      <c r="A17" s="9" t="s">
        <v>27</v>
      </c>
      <c r="B17" s="9" t="str">
        <f>Specifications!D21</f>
        <v>lbs.</v>
      </c>
      <c r="C17" s="18">
        <v>800</v>
      </c>
      <c r="D17" s="18">
        <f t="shared" si="0"/>
        <v>3200</v>
      </c>
      <c r="E17" s="23"/>
      <c r="F17" s="10">
        <f t="shared" si="1"/>
        <v>0</v>
      </c>
      <c r="G17" s="13"/>
      <c r="H17" s="13"/>
      <c r="I17" s="13"/>
    </row>
    <row r="18" spans="1:9" x14ac:dyDescent="0.25">
      <c r="A18" s="9" t="s">
        <v>112</v>
      </c>
      <c r="B18" s="9" t="str">
        <f>Specifications!D23</f>
        <v>lbs.</v>
      </c>
      <c r="C18" s="18">
        <v>170</v>
      </c>
      <c r="D18" s="18">
        <f t="shared" si="0"/>
        <v>680</v>
      </c>
      <c r="E18" s="23"/>
      <c r="F18" s="10">
        <f t="shared" si="1"/>
        <v>0</v>
      </c>
      <c r="G18" s="13"/>
      <c r="H18" s="13"/>
      <c r="I18" s="13"/>
    </row>
    <row r="19" spans="1:9" x14ac:dyDescent="0.25">
      <c r="A19" s="9" t="s">
        <v>103</v>
      </c>
      <c r="B19" s="9" t="str">
        <f>Specifications!D24</f>
        <v>lbs.</v>
      </c>
      <c r="C19" s="18">
        <v>50</v>
      </c>
      <c r="D19" s="18">
        <f t="shared" si="0"/>
        <v>200</v>
      </c>
      <c r="E19" s="23"/>
      <c r="F19" s="10">
        <f t="shared" si="1"/>
        <v>0</v>
      </c>
      <c r="G19" s="13"/>
      <c r="H19" s="13"/>
      <c r="I19" s="13"/>
    </row>
    <row r="20" spans="1:9" x14ac:dyDescent="0.25">
      <c r="A20" s="9" t="s">
        <v>95</v>
      </c>
      <c r="B20" s="9" t="str">
        <f>Specifications!D25</f>
        <v>lbs.</v>
      </c>
      <c r="C20" s="18">
        <v>590</v>
      </c>
      <c r="D20" s="18">
        <f t="shared" si="0"/>
        <v>2360</v>
      </c>
      <c r="E20" s="23"/>
      <c r="F20" s="10">
        <f t="shared" si="1"/>
        <v>0</v>
      </c>
      <c r="G20" s="13"/>
      <c r="H20" s="13"/>
      <c r="I20" s="13"/>
    </row>
    <row r="21" spans="1:9" x14ac:dyDescent="0.25">
      <c r="A21" s="9" t="s">
        <v>101</v>
      </c>
      <c r="B21" s="9" t="str">
        <f>Specifications!D26</f>
        <v>lbs.</v>
      </c>
      <c r="C21" s="18">
        <v>450</v>
      </c>
      <c r="D21" s="18">
        <f t="shared" si="0"/>
        <v>1800</v>
      </c>
      <c r="E21" s="23"/>
      <c r="F21" s="10">
        <f t="shared" si="1"/>
        <v>0</v>
      </c>
      <c r="G21" s="13"/>
      <c r="H21" s="13"/>
      <c r="I21" s="13"/>
    </row>
    <row r="22" spans="1:9" x14ac:dyDescent="0.25">
      <c r="A22" s="9" t="s">
        <v>94</v>
      </c>
      <c r="B22" s="9" t="str">
        <f>Specifications!D27</f>
        <v>lbs.</v>
      </c>
      <c r="C22" s="18">
        <v>1300</v>
      </c>
      <c r="D22" s="18">
        <f t="shared" si="0"/>
        <v>5200</v>
      </c>
      <c r="E22" s="23"/>
      <c r="F22" s="10">
        <f t="shared" si="1"/>
        <v>0</v>
      </c>
      <c r="G22" s="13"/>
      <c r="H22" s="13"/>
      <c r="I22" s="13"/>
    </row>
    <row r="23" spans="1:9" x14ac:dyDescent="0.25">
      <c r="A23" s="9" t="s">
        <v>93</v>
      </c>
      <c r="B23" s="9" t="str">
        <f>Specifications!D28</f>
        <v>lbs.</v>
      </c>
      <c r="C23" s="18">
        <v>1408</v>
      </c>
      <c r="D23" s="18">
        <f t="shared" si="0"/>
        <v>5632</v>
      </c>
      <c r="E23" s="23"/>
      <c r="F23" s="10">
        <f t="shared" si="1"/>
        <v>0</v>
      </c>
      <c r="G23" s="13"/>
      <c r="H23" s="13"/>
      <c r="I23" s="13"/>
    </row>
    <row r="24" spans="1:9" x14ac:dyDescent="0.25">
      <c r="A24" s="9" t="s">
        <v>92</v>
      </c>
      <c r="B24" s="9" t="str">
        <f>Specifications!D29</f>
        <v>lbs.</v>
      </c>
      <c r="C24" s="18">
        <v>2200</v>
      </c>
      <c r="D24" s="18">
        <f t="shared" si="0"/>
        <v>8800</v>
      </c>
      <c r="E24" s="23"/>
      <c r="F24" s="10">
        <f t="shared" si="1"/>
        <v>0</v>
      </c>
      <c r="G24" s="13"/>
      <c r="H24" s="13"/>
      <c r="I24" s="13"/>
    </row>
    <row r="25" spans="1:9" x14ac:dyDescent="0.25">
      <c r="A25" s="9" t="s">
        <v>113</v>
      </c>
      <c r="B25" s="9" t="str">
        <f>Specifications!D30</f>
        <v>lbs.</v>
      </c>
      <c r="C25" s="18">
        <v>200</v>
      </c>
      <c r="D25" s="18">
        <f t="shared" si="0"/>
        <v>800</v>
      </c>
      <c r="E25" s="23"/>
      <c r="F25" s="10">
        <f t="shared" si="1"/>
        <v>0</v>
      </c>
      <c r="G25" s="13"/>
      <c r="H25" s="13"/>
      <c r="I25" s="13"/>
    </row>
    <row r="26" spans="1:9" x14ac:dyDescent="0.25">
      <c r="A26" s="9" t="s">
        <v>98</v>
      </c>
      <c r="B26" s="9" t="str">
        <f>Specifications!D31</f>
        <v>lbs.</v>
      </c>
      <c r="C26" s="18">
        <v>320</v>
      </c>
      <c r="D26" s="18">
        <f t="shared" si="0"/>
        <v>1280</v>
      </c>
      <c r="E26" s="23"/>
      <c r="F26" s="10">
        <f t="shared" si="1"/>
        <v>0</v>
      </c>
      <c r="G26" s="13"/>
      <c r="H26" s="13"/>
      <c r="I26" s="13"/>
    </row>
    <row r="27" spans="1:9" x14ac:dyDescent="0.25">
      <c r="A27" s="9" t="s">
        <v>107</v>
      </c>
      <c r="B27" s="9" t="str">
        <f>Specifications!D32</f>
        <v>lbs.</v>
      </c>
      <c r="C27" s="18">
        <v>240</v>
      </c>
      <c r="D27" s="18">
        <f t="shared" si="0"/>
        <v>960</v>
      </c>
      <c r="E27" s="23"/>
      <c r="F27" s="10">
        <f t="shared" si="1"/>
        <v>0</v>
      </c>
      <c r="G27" s="13"/>
      <c r="H27" s="13"/>
      <c r="I27" s="13"/>
    </row>
    <row r="28" spans="1:9" x14ac:dyDescent="0.25">
      <c r="A28" s="9" t="s">
        <v>97</v>
      </c>
      <c r="B28" s="9" t="str">
        <f>Specifications!D33</f>
        <v>lbs.</v>
      </c>
      <c r="C28" s="18">
        <v>120</v>
      </c>
      <c r="D28" s="18">
        <f t="shared" si="0"/>
        <v>480</v>
      </c>
      <c r="E28" s="23"/>
      <c r="F28" s="10">
        <f t="shared" si="1"/>
        <v>0</v>
      </c>
      <c r="G28" s="13"/>
      <c r="H28" s="13"/>
      <c r="I28" s="13"/>
    </row>
    <row r="29" spans="1:9" x14ac:dyDescent="0.25">
      <c r="A29" s="9" t="s">
        <v>96</v>
      </c>
      <c r="B29" s="9" t="str">
        <f>Specifications!D34</f>
        <v>lbs.</v>
      </c>
      <c r="C29" s="18">
        <v>780</v>
      </c>
      <c r="D29" s="18">
        <f t="shared" si="0"/>
        <v>3120</v>
      </c>
      <c r="E29" s="23"/>
      <c r="F29" s="10">
        <f t="shared" si="1"/>
        <v>0</v>
      </c>
      <c r="G29" s="13"/>
      <c r="H29" s="13"/>
      <c r="I29" s="13"/>
    </row>
    <row r="30" spans="1:9" x14ac:dyDescent="0.25">
      <c r="A30" s="9" t="s">
        <v>100</v>
      </c>
      <c r="B30" s="9" t="str">
        <f>Specifications!D35</f>
        <v>lbs.</v>
      </c>
      <c r="C30" s="18">
        <v>84</v>
      </c>
      <c r="D30" s="18">
        <f t="shared" si="0"/>
        <v>336</v>
      </c>
      <c r="E30" s="23"/>
      <c r="F30" s="10">
        <f t="shared" si="1"/>
        <v>0</v>
      </c>
      <c r="G30" s="13"/>
      <c r="H30" s="13"/>
      <c r="I30" s="13"/>
    </row>
    <row r="31" spans="1:9" x14ac:dyDescent="0.25">
      <c r="A31" s="9" t="s">
        <v>87</v>
      </c>
      <c r="B31" s="9" t="str">
        <f>Specifications!D36</f>
        <v>lbs.</v>
      </c>
      <c r="C31" s="18">
        <v>20</v>
      </c>
      <c r="D31" s="18">
        <f t="shared" si="0"/>
        <v>80</v>
      </c>
      <c r="E31" s="23"/>
      <c r="F31" s="10">
        <f t="shared" si="1"/>
        <v>0</v>
      </c>
      <c r="G31" s="13"/>
      <c r="H31" s="13"/>
      <c r="I31" s="13"/>
    </row>
    <row r="32" spans="1:9" x14ac:dyDescent="0.25">
      <c r="A32" s="9" t="s">
        <v>86</v>
      </c>
      <c r="B32" s="9" t="str">
        <f>Specifications!D37</f>
        <v>lbs.</v>
      </c>
      <c r="C32" s="18">
        <v>100</v>
      </c>
      <c r="D32" s="18">
        <f t="shared" si="0"/>
        <v>400</v>
      </c>
      <c r="E32" s="23"/>
      <c r="F32" s="10">
        <f t="shared" si="1"/>
        <v>0</v>
      </c>
      <c r="G32" s="13"/>
      <c r="H32" s="13"/>
      <c r="I32" s="13"/>
    </row>
    <row r="33" spans="1:9" x14ac:dyDescent="0.25">
      <c r="A33" s="9" t="s">
        <v>102</v>
      </c>
      <c r="B33" s="9" t="str">
        <f>Specifications!D38</f>
        <v>lbs.</v>
      </c>
      <c r="C33" s="18">
        <v>160</v>
      </c>
      <c r="D33" s="18">
        <f t="shared" si="0"/>
        <v>640</v>
      </c>
      <c r="E33" s="23"/>
      <c r="F33" s="10">
        <f t="shared" si="1"/>
        <v>0</v>
      </c>
      <c r="G33" s="13"/>
      <c r="H33" s="13"/>
      <c r="I33" s="13"/>
    </row>
    <row r="34" spans="1:9" x14ac:dyDescent="0.25">
      <c r="A34" s="9" t="s">
        <v>91</v>
      </c>
      <c r="B34" s="9" t="str">
        <f>Specifications!D39</f>
        <v>lbs.</v>
      </c>
      <c r="C34" s="18">
        <v>180</v>
      </c>
      <c r="D34" s="18">
        <f t="shared" si="0"/>
        <v>720</v>
      </c>
      <c r="E34" s="23"/>
      <c r="F34" s="10">
        <f t="shared" si="1"/>
        <v>0</v>
      </c>
      <c r="G34" s="13"/>
      <c r="H34" s="13"/>
      <c r="I34" s="13"/>
    </row>
    <row r="35" spans="1:9" x14ac:dyDescent="0.25">
      <c r="A35" s="9" t="s">
        <v>63</v>
      </c>
      <c r="B35" s="9" t="str">
        <f>Specifications!D40</f>
        <v>cs</v>
      </c>
      <c r="C35" s="18">
        <v>12</v>
      </c>
      <c r="D35" s="18">
        <f t="shared" si="0"/>
        <v>48</v>
      </c>
      <c r="E35" s="23"/>
      <c r="F35" s="10">
        <f t="shared" si="1"/>
        <v>0</v>
      </c>
      <c r="G35" s="13"/>
      <c r="H35" s="13"/>
      <c r="I35" s="13"/>
    </row>
    <row r="36" spans="1:9" x14ac:dyDescent="0.25">
      <c r="A36" s="9" t="s">
        <v>62</v>
      </c>
      <c r="B36" s="9" t="str">
        <f>Specifications!D41</f>
        <v>cs</v>
      </c>
      <c r="C36" s="18">
        <v>16</v>
      </c>
      <c r="D36" s="18">
        <f t="shared" si="0"/>
        <v>64</v>
      </c>
      <c r="E36" s="23"/>
      <c r="F36" s="10">
        <f>+E36*D36</f>
        <v>0</v>
      </c>
      <c r="G36" s="13"/>
      <c r="H36" s="13"/>
      <c r="I36" s="13"/>
    </row>
    <row r="37" spans="1:9" x14ac:dyDescent="0.25">
      <c r="A37" s="9" t="s">
        <v>99</v>
      </c>
      <c r="B37" s="9" t="str">
        <f>Specifications!D42</f>
        <v>cs</v>
      </c>
      <c r="C37" s="18">
        <v>6</v>
      </c>
      <c r="D37" s="18">
        <f t="shared" si="0"/>
        <v>24</v>
      </c>
      <c r="E37" s="23"/>
      <c r="F37" s="10">
        <f t="shared" si="1"/>
        <v>0</v>
      </c>
      <c r="G37" s="13"/>
      <c r="H37" s="13"/>
      <c r="I37" s="13"/>
    </row>
    <row r="38" spans="1:9" x14ac:dyDescent="0.25">
      <c r="A38" s="19"/>
      <c r="B38" s="19"/>
      <c r="C38" s="20"/>
      <c r="D38" s="20"/>
      <c r="E38" s="20" t="s">
        <v>117</v>
      </c>
      <c r="F38" s="10">
        <f>SUM(F3:F37)</f>
        <v>0</v>
      </c>
      <c r="G38" s="21"/>
      <c r="H38" s="21"/>
      <c r="I38" s="21"/>
    </row>
    <row r="39" spans="1:9" x14ac:dyDescent="0.25">
      <c r="E39" t="s">
        <v>104</v>
      </c>
      <c r="F39" s="12">
        <f>F38*4.712%</f>
        <v>0</v>
      </c>
    </row>
    <row r="40" spans="1:9" x14ac:dyDescent="0.25">
      <c r="D40" s="7"/>
      <c r="E40" s="7" t="s">
        <v>120</v>
      </c>
      <c r="F40" s="22">
        <f>SUM(F38:F39)</f>
        <v>0</v>
      </c>
    </row>
    <row r="41" spans="1:9" x14ac:dyDescent="0.25">
      <c r="A41" s="7" t="s">
        <v>105</v>
      </c>
    </row>
  </sheetData>
  <mergeCells count="6">
    <mergeCell ref="H1:H2"/>
    <mergeCell ref="I1:I2"/>
    <mergeCell ref="B1:B2"/>
    <mergeCell ref="C1:C2"/>
    <mergeCell ref="D1:D2"/>
    <mergeCell ref="E1:F1"/>
  </mergeCells>
  <conditionalFormatting sqref="C3:D38">
    <cfRule type="cellIs" dxfId="1" priority="2" stopIfTrue="1" operator="equal">
      <formula>0</formula>
    </cfRule>
  </conditionalFormatting>
  <conditionalFormatting sqref="E38">
    <cfRule type="cellIs" dxfId="0" priority="1" stopIfTrue="1" operator="equal">
      <formula>0</formula>
    </cfRule>
  </conditionalFormatting>
  <pageMargins left="0.7" right="0.7" top="0.75" bottom="0.75" header="0.3" footer="0.3"/>
  <pageSetup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1:G42"/>
  <sheetViews>
    <sheetView zoomScaleNormal="100" workbookViewId="0">
      <pane xSplit="1" topLeftCell="B1" activePane="topRight" state="frozen"/>
      <selection pane="topRight" activeCell="A2" sqref="A2:B2"/>
    </sheetView>
  </sheetViews>
  <sheetFormatPr defaultRowHeight="15" x14ac:dyDescent="0.2"/>
  <cols>
    <col min="1" max="1" width="26.28515625" style="5" customWidth="1"/>
    <col min="2" max="2" width="63.42578125" style="8" customWidth="1"/>
    <col min="3" max="3" width="18.5703125" style="5" customWidth="1"/>
    <col min="4" max="4" width="6.7109375" style="5" customWidth="1"/>
    <col min="5" max="16384" width="9.140625" style="1"/>
  </cols>
  <sheetData>
    <row r="1" spans="1:7" ht="26.25" customHeight="1" x14ac:dyDescent="0.2">
      <c r="A1" s="11" t="s">
        <v>123</v>
      </c>
      <c r="B1" s="30"/>
      <c r="C1" s="31" t="str">
        <f>Products!E1</f>
        <v>IFB-HSH-23-01</v>
      </c>
      <c r="D1" s="15"/>
    </row>
    <row r="2" spans="1:7" s="2" customFormat="1" ht="24" customHeight="1" x14ac:dyDescent="0.2">
      <c r="A2" s="39" t="str">
        <f>+Products!A1</f>
        <v>PERIOD: May 29, 2023 to April 30, 2024</v>
      </c>
      <c r="B2" s="39"/>
      <c r="C2" s="3"/>
      <c r="D2" s="16"/>
    </row>
    <row r="3" spans="1:7" x14ac:dyDescent="0.2">
      <c r="A3" s="24" t="s">
        <v>13</v>
      </c>
      <c r="B3" s="25" t="s">
        <v>12</v>
      </c>
      <c r="C3" s="26" t="s">
        <v>51</v>
      </c>
      <c r="D3" s="26" t="s">
        <v>58</v>
      </c>
    </row>
    <row r="4" spans="1:7" ht="187.5" customHeight="1" x14ac:dyDescent="0.2">
      <c r="A4" s="4" t="s">
        <v>53</v>
      </c>
      <c r="B4" s="6" t="s">
        <v>40</v>
      </c>
      <c r="C4" s="6" t="s">
        <v>1</v>
      </c>
      <c r="D4" s="4" t="s">
        <v>59</v>
      </c>
      <c r="E4" s="14"/>
      <c r="F4" s="14"/>
      <c r="G4" s="14"/>
    </row>
    <row r="5" spans="1:7" ht="180" customHeight="1" x14ac:dyDescent="0.2">
      <c r="A5" s="4" t="s">
        <v>75</v>
      </c>
      <c r="B5" s="6" t="s">
        <v>37</v>
      </c>
      <c r="C5" s="6" t="s">
        <v>0</v>
      </c>
      <c r="D5" s="4" t="s">
        <v>59</v>
      </c>
      <c r="E5" s="14"/>
      <c r="F5" s="14"/>
      <c r="G5" s="14"/>
    </row>
    <row r="6" spans="1:7" ht="165" x14ac:dyDescent="0.2">
      <c r="A6" s="4" t="s">
        <v>74</v>
      </c>
      <c r="B6" s="6" t="s">
        <v>38</v>
      </c>
      <c r="C6" s="6" t="s">
        <v>0</v>
      </c>
      <c r="D6" s="4" t="s">
        <v>59</v>
      </c>
      <c r="E6" s="14"/>
      <c r="F6" s="14"/>
      <c r="G6" s="14"/>
    </row>
    <row r="7" spans="1:7" ht="195" x14ac:dyDescent="0.2">
      <c r="A7" s="4" t="s">
        <v>73</v>
      </c>
      <c r="B7" s="6" t="s">
        <v>43</v>
      </c>
      <c r="C7" s="6" t="s">
        <v>10</v>
      </c>
      <c r="D7" s="4" t="s">
        <v>59</v>
      </c>
      <c r="E7" s="14"/>
      <c r="F7" s="14"/>
      <c r="G7" s="14"/>
    </row>
    <row r="8" spans="1:7" ht="198" customHeight="1" x14ac:dyDescent="0.2">
      <c r="A8" s="4" t="s">
        <v>81</v>
      </c>
      <c r="B8" s="6" t="s">
        <v>39</v>
      </c>
      <c r="C8" s="4"/>
      <c r="D8" s="4" t="s">
        <v>59</v>
      </c>
      <c r="E8" s="14"/>
      <c r="F8" s="14"/>
      <c r="G8" s="14"/>
    </row>
    <row r="9" spans="1:7" ht="30" x14ac:dyDescent="0.2">
      <c r="A9" s="4" t="s">
        <v>76</v>
      </c>
      <c r="B9" s="6" t="s">
        <v>47</v>
      </c>
      <c r="C9" s="6" t="s">
        <v>1</v>
      </c>
      <c r="D9" s="4" t="s">
        <v>59</v>
      </c>
      <c r="E9" s="14"/>
      <c r="F9" s="14"/>
      <c r="G9" s="14"/>
    </row>
    <row r="10" spans="1:7" ht="66" customHeight="1" x14ac:dyDescent="0.2">
      <c r="A10" s="4" t="s">
        <v>79</v>
      </c>
      <c r="B10" s="6" t="s">
        <v>24</v>
      </c>
      <c r="C10" s="6" t="s">
        <v>23</v>
      </c>
      <c r="D10" s="4" t="s">
        <v>59</v>
      </c>
      <c r="E10" s="14"/>
      <c r="F10" s="14"/>
      <c r="G10" s="14"/>
    </row>
    <row r="11" spans="1:7" ht="409.5" customHeight="1" x14ac:dyDescent="0.2">
      <c r="A11" s="38" t="s">
        <v>80</v>
      </c>
      <c r="B11" s="37" t="s">
        <v>122</v>
      </c>
      <c r="C11" s="37" t="s">
        <v>3</v>
      </c>
      <c r="D11" s="38" t="s">
        <v>59</v>
      </c>
      <c r="E11" s="14"/>
      <c r="F11" s="14"/>
      <c r="G11" s="14"/>
    </row>
    <row r="12" spans="1:7" ht="315.75" customHeight="1" x14ac:dyDescent="0.2">
      <c r="A12" s="38"/>
      <c r="B12" s="37"/>
      <c r="C12" s="37"/>
      <c r="D12" s="38"/>
      <c r="E12" s="14"/>
      <c r="F12" s="14"/>
      <c r="G12" s="14"/>
    </row>
    <row r="13" spans="1:7" ht="75" customHeight="1" x14ac:dyDescent="0.2">
      <c r="A13" s="4" t="s">
        <v>78</v>
      </c>
      <c r="B13" s="6" t="s">
        <v>25</v>
      </c>
      <c r="C13" s="6" t="s">
        <v>3</v>
      </c>
      <c r="D13" s="4" t="s">
        <v>59</v>
      </c>
      <c r="E13" s="14"/>
      <c r="F13" s="14"/>
      <c r="G13" s="14"/>
    </row>
    <row r="14" spans="1:7" ht="53.25" customHeight="1" x14ac:dyDescent="0.2">
      <c r="A14" s="4" t="s">
        <v>110</v>
      </c>
      <c r="B14" s="6" t="s">
        <v>54</v>
      </c>
      <c r="C14" s="6" t="s">
        <v>2</v>
      </c>
      <c r="D14" s="4" t="s">
        <v>59</v>
      </c>
      <c r="E14" s="14"/>
      <c r="F14" s="14"/>
      <c r="G14" s="14"/>
    </row>
    <row r="15" spans="1:7" ht="128.25" customHeight="1" x14ac:dyDescent="0.2">
      <c r="A15" s="4" t="s">
        <v>77</v>
      </c>
      <c r="B15" s="6" t="s">
        <v>16</v>
      </c>
      <c r="C15" s="6" t="s">
        <v>1</v>
      </c>
      <c r="D15" s="4" t="s">
        <v>59</v>
      </c>
      <c r="E15" s="14"/>
      <c r="F15" s="14"/>
      <c r="G15" s="14"/>
    </row>
    <row r="16" spans="1:7" ht="49.5" customHeight="1" x14ac:dyDescent="0.2">
      <c r="A16" s="4" t="s">
        <v>88</v>
      </c>
      <c r="B16" s="6" t="s">
        <v>26</v>
      </c>
      <c r="C16" s="6" t="s">
        <v>19</v>
      </c>
      <c r="D16" s="4" t="s">
        <v>59</v>
      </c>
      <c r="E16" s="14"/>
      <c r="F16" s="14"/>
      <c r="G16" s="14"/>
    </row>
    <row r="17" spans="1:7" ht="83.25" customHeight="1" x14ac:dyDescent="0.2">
      <c r="A17" s="4" t="s">
        <v>85</v>
      </c>
      <c r="B17" s="6" t="s">
        <v>17</v>
      </c>
      <c r="C17" s="6" t="s">
        <v>4</v>
      </c>
      <c r="D17" s="4" t="s">
        <v>59</v>
      </c>
      <c r="E17" s="14"/>
      <c r="F17" s="14"/>
      <c r="G17" s="14"/>
    </row>
    <row r="18" spans="1:7" ht="150.75" customHeight="1" x14ac:dyDescent="0.2">
      <c r="A18" s="4" t="s">
        <v>83</v>
      </c>
      <c r="B18" s="6" t="s">
        <v>29</v>
      </c>
      <c r="C18" s="6" t="s">
        <v>4</v>
      </c>
      <c r="D18" s="4" t="s">
        <v>59</v>
      </c>
      <c r="E18" s="14"/>
      <c r="F18" s="14"/>
      <c r="G18" s="14"/>
    </row>
    <row r="19" spans="1:7" ht="30" x14ac:dyDescent="0.2">
      <c r="A19" s="4" t="s">
        <v>84</v>
      </c>
      <c r="B19" s="6" t="s">
        <v>5</v>
      </c>
      <c r="C19" s="6" t="s">
        <v>4</v>
      </c>
      <c r="D19" s="4" t="s">
        <v>59</v>
      </c>
      <c r="E19" s="14"/>
      <c r="F19" s="14"/>
      <c r="G19" s="14"/>
    </row>
    <row r="20" spans="1:7" ht="45" x14ac:dyDescent="0.2">
      <c r="A20" s="4" t="s">
        <v>82</v>
      </c>
      <c r="B20" s="6" t="s">
        <v>44</v>
      </c>
      <c r="C20" s="6" t="s">
        <v>45</v>
      </c>
      <c r="D20" s="4" t="s">
        <v>59</v>
      </c>
      <c r="E20" s="14"/>
      <c r="F20" s="14"/>
      <c r="G20" s="14"/>
    </row>
    <row r="21" spans="1:7" ht="51" customHeight="1" x14ac:dyDescent="0.2">
      <c r="A21" s="4" t="s">
        <v>27</v>
      </c>
      <c r="B21" s="6" t="s">
        <v>28</v>
      </c>
      <c r="C21" s="6" t="s">
        <v>4</v>
      </c>
      <c r="D21" s="4" t="s">
        <v>59</v>
      </c>
      <c r="E21" s="14"/>
      <c r="F21" s="14"/>
      <c r="G21" s="14"/>
    </row>
    <row r="22" spans="1:7" ht="56.25" customHeight="1" x14ac:dyDescent="0.2">
      <c r="A22" s="4" t="s">
        <v>89</v>
      </c>
      <c r="B22" s="6" t="s">
        <v>50</v>
      </c>
      <c r="C22" s="6" t="s">
        <v>52</v>
      </c>
      <c r="D22" s="4" t="s">
        <v>59</v>
      </c>
      <c r="E22" s="14"/>
      <c r="F22" s="14"/>
      <c r="G22" s="14"/>
    </row>
    <row r="23" spans="1:7" ht="127.5" customHeight="1" x14ac:dyDescent="0.2">
      <c r="A23" s="4" t="s">
        <v>90</v>
      </c>
      <c r="B23" s="6" t="s">
        <v>32</v>
      </c>
      <c r="C23" s="6" t="s">
        <v>6</v>
      </c>
      <c r="D23" s="4" t="s">
        <v>59</v>
      </c>
      <c r="E23" s="14"/>
      <c r="F23" s="14"/>
      <c r="G23" s="14"/>
    </row>
    <row r="24" spans="1:7" ht="45" x14ac:dyDescent="0.2">
      <c r="A24" s="4" t="s">
        <v>103</v>
      </c>
      <c r="B24" s="6" t="s">
        <v>49</v>
      </c>
      <c r="C24" s="6" t="s">
        <v>48</v>
      </c>
      <c r="D24" s="4" t="s">
        <v>59</v>
      </c>
      <c r="E24" s="14"/>
      <c r="F24" s="14"/>
      <c r="G24" s="14"/>
    </row>
    <row r="25" spans="1:7" ht="76.5" customHeight="1" x14ac:dyDescent="0.2">
      <c r="A25" s="4" t="s">
        <v>95</v>
      </c>
      <c r="B25" s="6" t="s">
        <v>34</v>
      </c>
      <c r="C25" s="4" t="s">
        <v>14</v>
      </c>
      <c r="D25" s="4" t="s">
        <v>59</v>
      </c>
      <c r="E25" s="14"/>
      <c r="F25" s="14"/>
      <c r="G25" s="14"/>
    </row>
    <row r="26" spans="1:7" ht="261" customHeight="1" x14ac:dyDescent="0.2">
      <c r="A26" s="4" t="s">
        <v>101</v>
      </c>
      <c r="B26" s="6" t="s">
        <v>33</v>
      </c>
      <c r="C26" s="17" t="s">
        <v>61</v>
      </c>
      <c r="D26" s="17" t="s">
        <v>59</v>
      </c>
      <c r="E26" s="14"/>
      <c r="F26" s="14"/>
      <c r="G26" s="14"/>
    </row>
    <row r="27" spans="1:7" ht="51" customHeight="1" x14ac:dyDescent="0.2">
      <c r="A27" s="4" t="s">
        <v>94</v>
      </c>
      <c r="B27" s="6" t="s">
        <v>72</v>
      </c>
      <c r="C27" s="4" t="s">
        <v>46</v>
      </c>
      <c r="D27" s="4" t="s">
        <v>59</v>
      </c>
      <c r="E27" s="14"/>
      <c r="F27" s="14"/>
      <c r="G27" s="14"/>
    </row>
    <row r="28" spans="1:7" ht="43.5" customHeight="1" x14ac:dyDescent="0.2">
      <c r="A28" s="4" t="s">
        <v>93</v>
      </c>
      <c r="B28" s="6" t="s">
        <v>71</v>
      </c>
      <c r="C28" s="6" t="s">
        <v>8</v>
      </c>
      <c r="D28" s="4" t="s">
        <v>59</v>
      </c>
      <c r="E28" s="14"/>
      <c r="F28" s="14"/>
      <c r="G28" s="14"/>
    </row>
    <row r="29" spans="1:7" ht="34.5" customHeight="1" x14ac:dyDescent="0.2">
      <c r="A29" s="4" t="s">
        <v>92</v>
      </c>
      <c r="B29" s="6" t="s">
        <v>70</v>
      </c>
      <c r="C29" s="6" t="s">
        <v>7</v>
      </c>
      <c r="D29" s="4" t="s">
        <v>59</v>
      </c>
      <c r="E29" s="14"/>
      <c r="F29" s="14"/>
      <c r="G29" s="14"/>
    </row>
    <row r="30" spans="1:7" ht="107.25" customHeight="1" x14ac:dyDescent="0.2">
      <c r="A30" s="4" t="s">
        <v>114</v>
      </c>
      <c r="B30" s="6" t="s">
        <v>121</v>
      </c>
      <c r="C30" s="4"/>
      <c r="D30" s="4" t="s">
        <v>59</v>
      </c>
      <c r="E30" s="14"/>
      <c r="F30" s="14"/>
      <c r="G30" s="14"/>
    </row>
    <row r="31" spans="1:7" ht="190.5" customHeight="1" x14ac:dyDescent="0.2">
      <c r="A31" s="4" t="s">
        <v>98</v>
      </c>
      <c r="B31" s="6" t="s">
        <v>106</v>
      </c>
      <c r="C31" s="6" t="s">
        <v>30</v>
      </c>
      <c r="D31" s="4" t="s">
        <v>59</v>
      </c>
      <c r="E31" s="14"/>
      <c r="F31" s="14"/>
      <c r="G31" s="14"/>
    </row>
    <row r="32" spans="1:7" ht="183.75" customHeight="1" x14ac:dyDescent="0.2">
      <c r="A32" s="4" t="s">
        <v>107</v>
      </c>
      <c r="B32" s="6" t="s">
        <v>108</v>
      </c>
      <c r="C32" s="6" t="s">
        <v>15</v>
      </c>
      <c r="D32" s="4" t="s">
        <v>59</v>
      </c>
      <c r="E32" s="14"/>
      <c r="F32" s="14"/>
      <c r="G32" s="14"/>
    </row>
    <row r="33" spans="1:7" ht="186" customHeight="1" x14ac:dyDescent="0.2">
      <c r="A33" s="4" t="s">
        <v>97</v>
      </c>
      <c r="B33" s="6" t="s">
        <v>68</v>
      </c>
      <c r="C33" s="6" t="s">
        <v>9</v>
      </c>
      <c r="D33" s="4" t="s">
        <v>59</v>
      </c>
      <c r="E33" s="14"/>
      <c r="F33" s="14"/>
      <c r="G33" s="14"/>
    </row>
    <row r="34" spans="1:7" ht="93" customHeight="1" x14ac:dyDescent="0.2">
      <c r="A34" s="4" t="s">
        <v>96</v>
      </c>
      <c r="B34" s="6" t="s">
        <v>69</v>
      </c>
      <c r="C34" s="6" t="s">
        <v>11</v>
      </c>
      <c r="D34" s="4" t="s">
        <v>59</v>
      </c>
      <c r="E34" s="14"/>
      <c r="F34" s="14"/>
      <c r="G34" s="14"/>
    </row>
    <row r="35" spans="1:7" ht="60.75" customHeight="1" x14ac:dyDescent="0.2">
      <c r="A35" s="4" t="s">
        <v>100</v>
      </c>
      <c r="B35" s="6" t="s">
        <v>31</v>
      </c>
      <c r="C35" s="4"/>
      <c r="D35" s="4" t="s">
        <v>59</v>
      </c>
      <c r="E35" s="14"/>
      <c r="F35" s="14"/>
      <c r="G35" s="14"/>
    </row>
    <row r="36" spans="1:7" ht="96.75" customHeight="1" x14ac:dyDescent="0.2">
      <c r="A36" s="4" t="s">
        <v>87</v>
      </c>
      <c r="B36" s="6" t="s">
        <v>36</v>
      </c>
      <c r="C36" s="6" t="s">
        <v>35</v>
      </c>
      <c r="D36" s="4" t="s">
        <v>59</v>
      </c>
      <c r="E36" s="14"/>
      <c r="F36" s="14"/>
      <c r="G36" s="14"/>
    </row>
    <row r="37" spans="1:7" ht="190.5" customHeight="1" x14ac:dyDescent="0.2">
      <c r="A37" s="4" t="s">
        <v>86</v>
      </c>
      <c r="B37" s="6" t="s">
        <v>18</v>
      </c>
      <c r="C37" s="6" t="s">
        <v>20</v>
      </c>
      <c r="D37" s="4" t="s">
        <v>59</v>
      </c>
      <c r="E37" s="14"/>
      <c r="F37" s="14"/>
      <c r="G37" s="14"/>
    </row>
    <row r="38" spans="1:7" ht="203.25" customHeight="1" x14ac:dyDescent="0.2">
      <c r="A38" s="4" t="s">
        <v>102</v>
      </c>
      <c r="B38" s="6" t="s">
        <v>21</v>
      </c>
      <c r="C38" s="4" t="s">
        <v>22</v>
      </c>
      <c r="D38" s="4" t="s">
        <v>59</v>
      </c>
      <c r="E38" s="14"/>
      <c r="F38" s="14"/>
      <c r="G38" s="14"/>
    </row>
    <row r="39" spans="1:7" ht="45" x14ac:dyDescent="0.2">
      <c r="A39" s="4" t="s">
        <v>91</v>
      </c>
      <c r="B39" s="6" t="s">
        <v>42</v>
      </c>
      <c r="C39" s="6" t="s">
        <v>41</v>
      </c>
      <c r="D39" s="4" t="s">
        <v>59</v>
      </c>
      <c r="E39" s="14"/>
      <c r="F39" s="14"/>
      <c r="G39" s="14"/>
    </row>
    <row r="40" spans="1:7" ht="261.75" customHeight="1" x14ac:dyDescent="0.2">
      <c r="A40" s="4" t="s">
        <v>111</v>
      </c>
      <c r="B40" s="6" t="s">
        <v>65</v>
      </c>
      <c r="C40" s="6" t="s">
        <v>64</v>
      </c>
      <c r="D40" s="6" t="s">
        <v>60</v>
      </c>
      <c r="E40" s="14"/>
      <c r="F40" s="14"/>
      <c r="G40" s="14"/>
    </row>
    <row r="41" spans="1:7" ht="274.5" customHeight="1" x14ac:dyDescent="0.2">
      <c r="A41" s="4" t="s">
        <v>62</v>
      </c>
      <c r="B41" s="6" t="s">
        <v>66</v>
      </c>
      <c r="C41" s="6" t="s">
        <v>64</v>
      </c>
      <c r="D41" s="6" t="s">
        <v>60</v>
      </c>
      <c r="E41" s="14"/>
      <c r="F41" s="14"/>
      <c r="G41" s="14"/>
    </row>
    <row r="42" spans="1:7" ht="255" customHeight="1" x14ac:dyDescent="0.2">
      <c r="A42" s="4" t="s">
        <v>99</v>
      </c>
      <c r="B42" s="6" t="s">
        <v>67</v>
      </c>
      <c r="C42" s="6" t="s">
        <v>64</v>
      </c>
      <c r="D42" s="6" t="s">
        <v>60</v>
      </c>
      <c r="E42" s="14"/>
      <c r="F42" s="14"/>
      <c r="G42" s="14"/>
    </row>
  </sheetData>
  <dataConsolidate/>
  <mergeCells count="5">
    <mergeCell ref="B11:B12"/>
    <mergeCell ref="A11:A12"/>
    <mergeCell ref="C11:C12"/>
    <mergeCell ref="D11:D12"/>
    <mergeCell ref="A2:B2"/>
  </mergeCells>
  <pageMargins left="0.25" right="0.25" top="0.75" bottom="0.75" header="0.3" footer="0.3"/>
  <pageSetup scale="88" fitToHeight="0" orientation="portrait" r:id="rId1"/>
  <headerFooter>
    <oddHeader xml:space="preserve">&amp;CUnit Quantities are in Pounds, Except for Vegetarian Items in Cases&amp;RHawaii State Hospital
Dietary Services Unit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70F0E8F19AC4D429DBC4BC08D373233" ma:contentTypeVersion="3" ma:contentTypeDescription="Create a new document." ma:contentTypeScope="" ma:versionID="af6de4cd3beee26be3d4abf1fc53f861">
  <xsd:schema xmlns:xsd="http://www.w3.org/2001/XMLSchema" xmlns:xs="http://www.w3.org/2001/XMLSchema" xmlns:p="http://schemas.microsoft.com/office/2006/metadata/properties" xmlns:ns3="92a3f123-320e-47e3-a26a-b53a2843e6a1" targetNamespace="http://schemas.microsoft.com/office/2006/metadata/properties" ma:root="true" ma:fieldsID="734c29c9cc6fac62211c820645d11fd0" ns3:_="">
    <xsd:import namespace="92a3f123-320e-47e3-a26a-b53a2843e6a1"/>
    <xsd:element name="properties">
      <xsd:complexType>
        <xsd:sequence>
          <xsd:element name="documentManagement">
            <xsd:complexType>
              <xsd:all>
                <xsd:element ref="ns3:MediaServiceMetadata" minOccurs="0"/>
                <xsd:element ref="ns3:MediaServiceFastMetadata"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a3f123-320e-47e3-a26a-b53a2843e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5E0065-465F-48BD-9D8F-F040DF4F8C0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B7BCDF6-3B69-4844-97B9-93AA3D8A73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a3f123-320e-47e3-a26a-b53a2843e6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643DBC-A869-45C7-8C91-0C620C8226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Products</vt:lpstr>
      <vt:lpstr>Specifications</vt:lpstr>
      <vt:lpstr>Specifications!Print_Area</vt:lpstr>
      <vt:lpstr>Products!Print_Titles</vt:lpstr>
      <vt:lpstr>Specifications!Print_Titles</vt:lpstr>
    </vt:vector>
  </TitlesOfParts>
  <Company>AMHD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MIS</dc:creator>
  <cp:lastModifiedBy>Uch, Utey</cp:lastModifiedBy>
  <cp:lastPrinted>2023-04-11T04:58:04Z</cp:lastPrinted>
  <dcterms:created xsi:type="dcterms:W3CDTF">2012-03-09T21:35:43Z</dcterms:created>
  <dcterms:modified xsi:type="dcterms:W3CDTF">2023-04-11T05:07:56Z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0x010100170F0E8F19AC4D429DBC4BC08D373233</vt:lpwstr>
  </property>
</Properties>
</file>